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464ACEA6-8AFC-4749-89EF-390BF7E778B1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81029"/>
</workbook>
</file>

<file path=xl/calcChain.xml><?xml version="1.0" encoding="utf-8"?>
<calcChain xmlns="http://schemas.openxmlformats.org/spreadsheetml/2006/main">
  <c r="D27" i="1" l="1"/>
  <c r="D29" i="1"/>
  <c r="G23" i="1" l="1"/>
  <c r="G22" i="1"/>
  <c r="G20" i="1"/>
  <c r="G19" i="1"/>
  <c r="G18" i="1"/>
  <c r="G16" i="1"/>
  <c r="G15" i="1"/>
  <c r="G14" i="1"/>
  <c r="G13" i="1"/>
  <c r="F25" i="1" l="1"/>
</calcChain>
</file>

<file path=xl/sharedStrings.xml><?xml version="1.0" encoding="utf-8"?>
<sst xmlns="http://schemas.openxmlformats.org/spreadsheetml/2006/main" count="46" uniqueCount="38">
  <si>
    <t>pieczątka Wykonawcy</t>
  </si>
  <si>
    <t>ZAŁ. NR 2</t>
  </si>
  <si>
    <t>kod CPV 45233140-2  Roboty drogowe</t>
  </si>
  <si>
    <t>Lp.</t>
  </si>
  <si>
    <t>Podstawa</t>
  </si>
  <si>
    <t>Opis</t>
  </si>
  <si>
    <t>Jedn.obm.</t>
  </si>
  <si>
    <t>Ilość</t>
  </si>
  <si>
    <t>ROBOTY PRZYGOTOWAWCZE</t>
  </si>
  <si>
    <t>m2</t>
  </si>
  <si>
    <t>NAWIERZCHNIA</t>
  </si>
  <si>
    <t>t</t>
  </si>
  <si>
    <t>Nawierzchnie z mieszanek mineralno-bitumicznych asfaltowych o grubości 4 cm (warstwa ścieralna). Lokalizacja j/w.</t>
  </si>
  <si>
    <t>ROBOTY WYKOŃCZENIOWE</t>
  </si>
  <si>
    <t>m3</t>
  </si>
  <si>
    <t>W tym podatek VAT  23%     =</t>
  </si>
  <si>
    <t>podpis osoby/osób/ upoważnionej</t>
  </si>
  <si>
    <t>Plantowanie poboczy wykonywane mechanicznie przy grubości ścinania 10 cm, na szer 1,0 m obustronnie</t>
  </si>
  <si>
    <t>Wyrównanie istniejącej podbudowy kruszywem łamanym stabilizowanym mechanicznie o gr. średniej 12cm. 2330 mb szerokości 5,2 mb plus rozjazdy 140 m2</t>
  </si>
  <si>
    <t>Mechaniczne oczyszczenie i skropienie emulsją asfaltową na zimno podbudowy lub nawierzchni betonowej/bitumicznej; zużycie emulsji 0,5 kg/m2.   Lokalizacja 2330 mb szer. 5,0  plus rozjazd 140m2.</t>
  </si>
  <si>
    <t>Wyrównanie uszkodzonej istniejącej podbudowy kruszywem łamanym stabilizowanym  mechanicznie o gr. do 15 cm ( na wjazdach)</t>
  </si>
  <si>
    <r>
      <t xml:space="preserve">KOSZTORYS OFERTOWY </t>
    </r>
    <r>
      <rPr>
        <b/>
        <sz val="11"/>
        <color theme="1"/>
        <rFont val="Calibri"/>
        <family val="2"/>
        <charset val="238"/>
        <scheme val="minor"/>
      </rPr>
      <t>dla części 3 zamówienia</t>
    </r>
  </si>
  <si>
    <t>PRZEBUDOWA DROGI POWIATOWEJ NR 0158T MNICHÓW - WÓLKA KAWĘCKA W KM 0+830 - 1+830,                                                                    2+290 - 3+620, DŁ. 2330 MB</t>
  </si>
  <si>
    <t>Cena jedn.  netto</t>
  </si>
  <si>
    <t>Wartość  netto</t>
  </si>
  <si>
    <t>Wykop z rozbiórką uszkodzonej podbudowy średniej gł. 30 cm z  transportem urobku na 3 km.  Lokalizacja w km 0+830 - 1+200 szer. 1,5 m - 166,5 m3, 1+200 - 1+830 szer. 5,5 m - 1039,5 m3, 2+290 - 3+620 szer. 5,5 m - 2194,5 m3,</t>
  </si>
  <si>
    <t>Odbudowa wymulonej (uszkodzonej) podbudowy gr. 25 cm</t>
  </si>
  <si>
    <t>Wyrównanie istniejącej podbudowy mieszanką minerano-bitumiczną asfaltową mechaniczne w ilości 75 kg/m2</t>
  </si>
  <si>
    <t>Wykonanie opaski z  materiału kamiennego szer. 0,75 m, gr. śred. 7 cm. Lokalizacja od km 0+830 do 1+830, 2+290 - 3+620, obustronnie</t>
  </si>
  <si>
    <t>RAZEM NETTO =</t>
  </si>
  <si>
    <t>Wartość robót BRUTTO           =</t>
  </si>
  <si>
    <t>D-06.03.01</t>
  </si>
  <si>
    <t>D-02.01.01</t>
  </si>
  <si>
    <t>D-04.04.02</t>
  </si>
  <si>
    <t>D-04.08.05</t>
  </si>
  <si>
    <t>D-04.03.01</t>
  </si>
  <si>
    <t>D-04.08.01d</t>
  </si>
  <si>
    <t>D-05.03.05c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</si>
</sst>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2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0" xfId="0" applyFont="1" applyBorder="1"/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Border="1" applyAlignment="1">
      <alignment vertical="top" wrapText="1"/>
    </xf>
    <xf numFmtId="2" fontId="0" fillId="0" borderId="1" xfId="0" applyNumberFormat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34"/>
  <sheetViews>
    <sheetView tabSelected="1" topLeftCell="A11" workbookViewId="0">
      <selection activeCell="J19" sqref="J19"/>
    </sheetView>
  </sheetViews>
  <sheetFormatPr defaultRowHeight="15" x14ac:dyDescent="0.25"/>
  <cols>
    <col min="1" max="1" width="4.28515625" customWidth="1"/>
    <col min="2" max="2" width="16.42578125" customWidth="1"/>
    <col min="3" max="3" width="50.5703125" customWidth="1"/>
    <col min="4" max="4" width="5.85546875" customWidth="1"/>
    <col min="6" max="6" width="12.42578125" customWidth="1"/>
    <col min="7" max="7" width="11.5703125" customWidth="1"/>
  </cols>
  <sheetData>
    <row r="2" spans="1:7" x14ac:dyDescent="0.25">
      <c r="A2" s="1"/>
      <c r="B2" s="4"/>
      <c r="C2" s="2"/>
      <c r="D2" s="6"/>
      <c r="E2" s="6"/>
      <c r="F2" s="6"/>
      <c r="G2" s="3"/>
    </row>
    <row r="3" spans="1:7" x14ac:dyDescent="0.25">
      <c r="A3" s="16" t="s">
        <v>0</v>
      </c>
      <c r="B3" s="16"/>
      <c r="C3" s="2"/>
      <c r="D3" s="6"/>
      <c r="E3" s="6"/>
      <c r="F3" s="17" t="s">
        <v>1</v>
      </c>
      <c r="G3" s="3"/>
    </row>
    <row r="4" spans="1:7" x14ac:dyDescent="0.25">
      <c r="A4" s="16"/>
      <c r="B4" s="16"/>
      <c r="C4" s="2"/>
      <c r="D4" s="6"/>
      <c r="E4" s="6"/>
      <c r="F4" s="18"/>
      <c r="G4" s="3"/>
    </row>
    <row r="5" spans="1:7" x14ac:dyDescent="0.25">
      <c r="A5" s="19" t="s">
        <v>2</v>
      </c>
      <c r="B5" s="20"/>
      <c r="C5" s="20"/>
      <c r="D5" s="6"/>
      <c r="E5" s="6"/>
      <c r="F5" s="5"/>
      <c r="G5" s="3"/>
    </row>
    <row r="6" spans="1:7" x14ac:dyDescent="0.25">
      <c r="A6" s="4"/>
      <c r="B6" s="4"/>
      <c r="C6" s="2"/>
      <c r="D6" s="6"/>
      <c r="E6" s="6"/>
      <c r="F6" s="5"/>
      <c r="G6" s="3"/>
    </row>
    <row r="7" spans="1:7" x14ac:dyDescent="0.25">
      <c r="A7" s="21" t="s">
        <v>21</v>
      </c>
      <c r="B7" s="22"/>
      <c r="C7" s="22"/>
      <c r="D7" s="22"/>
      <c r="E7" s="22"/>
      <c r="F7" s="22"/>
      <c r="G7" s="22"/>
    </row>
    <row r="8" spans="1:7" x14ac:dyDescent="0.25">
      <c r="A8" s="6"/>
      <c r="B8" s="7"/>
      <c r="C8" s="2"/>
      <c r="D8" s="7"/>
      <c r="E8" s="7"/>
      <c r="F8" s="7"/>
      <c r="G8" s="7"/>
    </row>
    <row r="9" spans="1:7" ht="20.25" customHeight="1" x14ac:dyDescent="0.25">
      <c r="A9" s="23" t="s">
        <v>22</v>
      </c>
      <c r="B9" s="24"/>
      <c r="C9" s="24"/>
      <c r="D9" s="24"/>
      <c r="E9" s="24"/>
      <c r="F9" s="24"/>
      <c r="G9" s="24"/>
    </row>
    <row r="10" spans="1:7" x14ac:dyDescent="0.25">
      <c r="A10" s="24"/>
      <c r="B10" s="24"/>
      <c r="C10" s="24"/>
      <c r="D10" s="24"/>
      <c r="E10" s="24"/>
      <c r="F10" s="24"/>
      <c r="G10" s="24"/>
    </row>
    <row r="11" spans="1:7" ht="30" x14ac:dyDescent="0.25">
      <c r="A11" s="8" t="s">
        <v>3</v>
      </c>
      <c r="B11" s="8" t="s">
        <v>4</v>
      </c>
      <c r="C11" s="8" t="s">
        <v>5</v>
      </c>
      <c r="D11" s="8" t="s">
        <v>6</v>
      </c>
      <c r="E11" s="8" t="s">
        <v>7</v>
      </c>
      <c r="F11" s="8" t="s">
        <v>23</v>
      </c>
      <c r="G11" s="8" t="s">
        <v>24</v>
      </c>
    </row>
    <row r="12" spans="1:7" x14ac:dyDescent="0.25">
      <c r="A12" s="8"/>
      <c r="B12" s="8"/>
      <c r="C12" s="10" t="s">
        <v>8</v>
      </c>
      <c r="D12" s="8"/>
      <c r="E12" s="8"/>
      <c r="F12" s="8"/>
      <c r="G12" s="8"/>
    </row>
    <row r="13" spans="1:7" ht="30" x14ac:dyDescent="0.25">
      <c r="A13" s="11">
        <v>1</v>
      </c>
      <c r="B13" s="11" t="s">
        <v>31</v>
      </c>
      <c r="C13" s="8" t="s">
        <v>17</v>
      </c>
      <c r="D13" s="11" t="s">
        <v>9</v>
      </c>
      <c r="E13" s="11">
        <v>4660</v>
      </c>
      <c r="F13" s="11"/>
      <c r="G13" s="13">
        <f t="shared" ref="G13:G23" si="0">E13*F13</f>
        <v>0</v>
      </c>
    </row>
    <row r="14" spans="1:7" ht="64.5" customHeight="1" x14ac:dyDescent="0.25">
      <c r="A14" s="11">
        <v>2</v>
      </c>
      <c r="B14" s="11" t="s">
        <v>32</v>
      </c>
      <c r="C14" s="12" t="s">
        <v>25</v>
      </c>
      <c r="D14" s="11" t="s">
        <v>14</v>
      </c>
      <c r="E14" s="11">
        <v>3400.5</v>
      </c>
      <c r="F14" s="11"/>
      <c r="G14" s="13">
        <f t="shared" si="0"/>
        <v>0</v>
      </c>
    </row>
    <row r="15" spans="1:7" ht="30" x14ac:dyDescent="0.25">
      <c r="A15" s="11">
        <v>3</v>
      </c>
      <c r="B15" s="11" t="s">
        <v>33</v>
      </c>
      <c r="C15" s="8" t="s">
        <v>26</v>
      </c>
      <c r="D15" s="11" t="s">
        <v>9</v>
      </c>
      <c r="E15" s="11">
        <v>11335</v>
      </c>
      <c r="F15" s="11"/>
      <c r="G15" s="13">
        <f t="shared" si="0"/>
        <v>0</v>
      </c>
    </row>
    <row r="16" spans="1:7" ht="45" x14ac:dyDescent="0.25">
      <c r="A16" s="11">
        <v>4</v>
      </c>
      <c r="B16" s="11" t="s">
        <v>34</v>
      </c>
      <c r="C16" s="8" t="s">
        <v>18</v>
      </c>
      <c r="D16" s="11" t="s">
        <v>14</v>
      </c>
      <c r="E16" s="11">
        <v>1471</v>
      </c>
      <c r="F16" s="11"/>
      <c r="G16" s="13">
        <f t="shared" si="0"/>
        <v>0</v>
      </c>
    </row>
    <row r="17" spans="1:7" x14ac:dyDescent="0.25">
      <c r="A17" s="11"/>
      <c r="B17" s="11"/>
      <c r="C17" s="10" t="s">
        <v>10</v>
      </c>
      <c r="D17" s="11"/>
      <c r="E17" s="11"/>
      <c r="F17" s="11"/>
      <c r="G17" s="13"/>
    </row>
    <row r="18" spans="1:7" ht="60" x14ac:dyDescent="0.25">
      <c r="A18" s="11">
        <v>5</v>
      </c>
      <c r="B18" s="11" t="s">
        <v>35</v>
      </c>
      <c r="C18" s="8" t="s">
        <v>19</v>
      </c>
      <c r="D18" s="11" t="s">
        <v>9</v>
      </c>
      <c r="E18" s="11">
        <v>11790</v>
      </c>
      <c r="F18" s="11"/>
      <c r="G18" s="13">
        <f t="shared" si="0"/>
        <v>0</v>
      </c>
    </row>
    <row r="19" spans="1:7" ht="45" x14ac:dyDescent="0.25">
      <c r="A19" s="11">
        <v>6</v>
      </c>
      <c r="B19" s="11" t="s">
        <v>36</v>
      </c>
      <c r="C19" s="8" t="s">
        <v>27</v>
      </c>
      <c r="D19" s="11" t="s">
        <v>11</v>
      </c>
      <c r="E19" s="11">
        <v>884</v>
      </c>
      <c r="F19" s="11"/>
      <c r="G19" s="13">
        <f t="shared" si="0"/>
        <v>0</v>
      </c>
    </row>
    <row r="20" spans="1:7" ht="45" x14ac:dyDescent="0.25">
      <c r="A20" s="11">
        <v>7</v>
      </c>
      <c r="B20" s="11" t="s">
        <v>37</v>
      </c>
      <c r="C20" s="8" t="s">
        <v>12</v>
      </c>
      <c r="D20" s="11" t="s">
        <v>9</v>
      </c>
      <c r="E20" s="11">
        <v>11790</v>
      </c>
      <c r="F20" s="11"/>
      <c r="G20" s="13">
        <f t="shared" si="0"/>
        <v>0</v>
      </c>
    </row>
    <row r="21" spans="1:7" x14ac:dyDescent="0.25">
      <c r="A21" s="11"/>
      <c r="B21" s="11"/>
      <c r="C21" s="10" t="s">
        <v>13</v>
      </c>
      <c r="D21" s="11"/>
      <c r="E21" s="11"/>
      <c r="F21" s="11"/>
      <c r="G21" s="13"/>
    </row>
    <row r="22" spans="1:7" ht="45" x14ac:dyDescent="0.25">
      <c r="A22" s="11">
        <v>8</v>
      </c>
      <c r="B22" s="11" t="s">
        <v>33</v>
      </c>
      <c r="C22" s="8" t="s">
        <v>28</v>
      </c>
      <c r="D22" s="11" t="s">
        <v>9</v>
      </c>
      <c r="E22" s="11">
        <v>3495</v>
      </c>
      <c r="F22" s="11"/>
      <c r="G22" s="13">
        <f t="shared" si="0"/>
        <v>0</v>
      </c>
    </row>
    <row r="23" spans="1:7" ht="45" x14ac:dyDescent="0.25">
      <c r="A23" s="11">
        <v>9</v>
      </c>
      <c r="B23" s="11" t="s">
        <v>34</v>
      </c>
      <c r="C23" s="8" t="s">
        <v>20</v>
      </c>
      <c r="D23" s="11" t="s">
        <v>14</v>
      </c>
      <c r="E23" s="11">
        <v>90</v>
      </c>
      <c r="F23" s="11"/>
      <c r="G23" s="13">
        <f t="shared" si="0"/>
        <v>0</v>
      </c>
    </row>
    <row r="24" spans="1:7" x14ac:dyDescent="0.25">
      <c r="A24" s="9"/>
      <c r="B24" s="9"/>
      <c r="C24" s="9"/>
      <c r="D24" s="9"/>
      <c r="E24" s="9"/>
      <c r="F24" s="9"/>
      <c r="G24" s="9"/>
    </row>
    <row r="25" spans="1:7" x14ac:dyDescent="0.25">
      <c r="A25" s="9"/>
      <c r="B25" s="9"/>
      <c r="C25" s="9"/>
      <c r="D25" s="9" t="s">
        <v>29</v>
      </c>
      <c r="E25" s="9"/>
      <c r="F25" s="14">
        <f>SUM(G13:G23)</f>
        <v>0</v>
      </c>
      <c r="G25" s="15"/>
    </row>
    <row r="26" spans="1:7" x14ac:dyDescent="0.25">
      <c r="A26" s="9"/>
      <c r="B26" s="9"/>
      <c r="C26" s="9"/>
      <c r="D26" s="9"/>
      <c r="E26" s="9"/>
      <c r="F26" s="9"/>
      <c r="G26" s="9"/>
    </row>
    <row r="27" spans="1:7" x14ac:dyDescent="0.25">
      <c r="A27" s="9"/>
      <c r="B27" s="9"/>
      <c r="C27" s="9" t="s">
        <v>15</v>
      </c>
      <c r="D27" s="14">
        <f>D29-F25</f>
        <v>0</v>
      </c>
      <c r="E27" s="15"/>
      <c r="F27" s="9"/>
      <c r="G27" s="9"/>
    </row>
    <row r="28" spans="1:7" x14ac:dyDescent="0.25">
      <c r="A28" s="9"/>
      <c r="B28" s="9"/>
      <c r="C28" s="9"/>
      <c r="D28" s="9"/>
      <c r="E28" s="9"/>
      <c r="F28" s="9"/>
      <c r="G28" s="9"/>
    </row>
    <row r="29" spans="1:7" x14ac:dyDescent="0.25">
      <c r="A29" s="9"/>
      <c r="B29" s="9"/>
      <c r="C29" s="9" t="s">
        <v>30</v>
      </c>
      <c r="D29" s="14">
        <f>F25*1.23</f>
        <v>0</v>
      </c>
      <c r="E29" s="15"/>
      <c r="F29" s="9"/>
      <c r="G29" s="9"/>
    </row>
    <row r="30" spans="1:7" x14ac:dyDescent="0.25">
      <c r="A30" s="9"/>
      <c r="B30" s="9"/>
      <c r="C30" s="9"/>
      <c r="D30" s="9"/>
      <c r="E30" s="9"/>
      <c r="F30" s="9"/>
      <c r="G30" s="9"/>
    </row>
    <row r="31" spans="1:7" x14ac:dyDescent="0.25">
      <c r="A31" s="9"/>
      <c r="B31" s="9"/>
      <c r="C31" s="9"/>
      <c r="D31" s="9"/>
      <c r="E31" s="9"/>
      <c r="F31" s="9"/>
      <c r="G31" s="9"/>
    </row>
    <row r="32" spans="1:7" x14ac:dyDescent="0.25">
      <c r="A32" s="9"/>
      <c r="B32" s="9"/>
      <c r="C32" s="9"/>
      <c r="D32" s="9"/>
      <c r="E32" s="9"/>
      <c r="F32" s="9"/>
      <c r="G32" s="9"/>
    </row>
    <row r="33" spans="1:7" x14ac:dyDescent="0.25">
      <c r="A33" s="9"/>
      <c r="B33" s="9"/>
      <c r="C33" s="9"/>
      <c r="D33" s="9"/>
      <c r="E33" s="9"/>
      <c r="F33" s="9"/>
      <c r="G33" s="9"/>
    </row>
    <row r="34" spans="1:7" x14ac:dyDescent="0.25">
      <c r="A34" s="9"/>
      <c r="B34" s="9"/>
      <c r="C34" s="9"/>
      <c r="D34" s="9" t="s">
        <v>16</v>
      </c>
      <c r="E34" s="9"/>
      <c r="F34" s="9"/>
      <c r="G34" s="9"/>
    </row>
  </sheetData>
  <mergeCells count="8">
    <mergeCell ref="F25:G25"/>
    <mergeCell ref="D27:E27"/>
    <mergeCell ref="D29:E29"/>
    <mergeCell ref="A3:B4"/>
    <mergeCell ref="F3:F4"/>
    <mergeCell ref="A5:C5"/>
    <mergeCell ref="A7:G7"/>
    <mergeCell ref="A9:G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2019-03-07T11:10:28Z</dcterms:modified>
</cp:coreProperties>
</file>